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"/>
    </mc:Choice>
  </mc:AlternateContent>
  <xr:revisionPtr revIDLastSave="0" documentId="13_ncr:1_{4E684A15-0C2D-4B90-B8AD-2617B53C98D3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3.1" sheetId="38" r:id="rId2"/>
    <sheet name="PS03.2" sheetId="44" r:id="rId3"/>
    <sheet name="PS03.3" sheetId="45" r:id="rId4"/>
    <sheet name="PS03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'PS03.1'!#REF!</definedName>
    <definedName name="_Toc82598465" localSheetId="1">'PS03.1'!$B$3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'PS03.1'!$2:$2</definedName>
    <definedName name="_xlnm.Print_Area" localSheetId="1">'PS03.1'!$A$1:$F$19</definedName>
    <definedName name="_xlnm.Print_Area" localSheetId="0">Rekapitulace!$A$1:$E$15</definedName>
    <definedName name="Z_41344A30_E23C_11D5_BB3B_C51F840B824A_.wvu.PrintArea" localSheetId="1" hidden="1">'PS03.1'!#REF!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0" i="36" l="1"/>
  <c r="E20" i="36"/>
  <c r="E25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11" i="44"/>
  <c r="F12" i="44"/>
  <c r="F13" i="44"/>
  <c r="F14" i="44"/>
  <c r="F15" i="44"/>
  <c r="F16" i="44"/>
  <c r="F17" i="44"/>
  <c r="F20" i="44"/>
  <c r="F21" i="44"/>
  <c r="F22" i="44"/>
  <c r="F24" i="44"/>
  <c r="F26" i="44" s="1"/>
  <c r="F25" i="44"/>
  <c r="F4" i="45"/>
  <c r="F5" i="45"/>
  <c r="F6" i="45"/>
  <c r="F8" i="45"/>
  <c r="F11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/>
  <c r="F12" i="43"/>
  <c r="F14" i="43"/>
  <c r="F15" i="43" s="1"/>
  <c r="F28" i="44" l="1"/>
  <c r="E15" i="36" s="1"/>
  <c r="F18" i="44"/>
  <c r="F17" i="45"/>
  <c r="F18" i="43"/>
  <c r="E30" i="36" s="1"/>
  <c r="E32" i="36" l="1"/>
  <c r="D6" i="44"/>
  <c r="D17" i="44" l="1"/>
  <c r="H6" i="7" l="1"/>
</calcChain>
</file>

<file path=xl/sharedStrings.xml><?xml version="1.0" encoding="utf-8"?>
<sst xmlns="http://schemas.openxmlformats.org/spreadsheetml/2006/main" count="209" uniqueCount="117">
  <si>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</si>
  <si>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</si>
  <si>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</si>
  <si>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</si>
  <si>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</si>
  <si>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</si>
  <si>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</si>
  <si>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</si>
  <si>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</si>
  <si>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</si>
  <si>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</si>
  <si>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</si>
  <si>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</si>
  <si>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</si>
  <si>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</si>
  <si>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</si>
  <si>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</si>
  <si>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</si>
  <si>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</si>
  <si>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</si>
  <si>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</si>
  <si>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</si>
  <si>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</si>
  <si>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</si>
  <si>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</si>
  <si>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</si>
  <si>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</si>
  <si>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</si>
  <si>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</si>
  <si>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</si>
  <si>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</si>
  <si>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</si>
  <si>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</si>
  <si>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</si>
  <si>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</si>
  <si>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</si>
  <si>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</si>
  <si>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</si>
  <si>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</si>
  <si>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</si>
  <si>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</si>
  <si>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</si>
  <si>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</si>
  <si>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</si>
  <si>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</si>
  <si>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</si>
  <si>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</si>
  <si>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</si>
  <si>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</si>
  <si>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</si>
  <si>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</si>
  <si>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</si>
  <si>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</si>
  <si>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</si>
  <si>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</si>
  <si>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</si>
  <si>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</si>
  <si>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</si>
  <si>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</si>
  <si>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</si>
  <si>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</si>
  <si>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</si>
  <si>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</si>
  <si>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</si>
  <si>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</si>
  <si>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</si>
  <si>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</si>
  <si>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</si>
  <si>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</si>
  <si>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</si>
  <si>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</si>
  <si>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</si>
  <si>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</si>
  <si>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</si>
  <si>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</si>
  <si>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</si>
  <si>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</si>
  <si>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</si>
  <si>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</si>
  <si>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</si>
  <si>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</si>
  <si>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</si>
  <si>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</si>
  <si>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</si>
  <si>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</si>
  <si>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PS03 - VDNM, horní zdrž, modernizace segmentu č.3</t>
  </si>
  <si>
    <t>PS03.1 - VDNM, horní zdrž, provizorní hrazení - segment č.3</t>
  </si>
  <si>
    <t>Celkem PS03.1</t>
  </si>
  <si>
    <t>PS03.2 - VDNM, horní zdrž, výměna segnetu č.3</t>
  </si>
  <si>
    <t>Celkem PS03.2</t>
  </si>
  <si>
    <t>PS03.3 - VDNM, horní zdrž, zdvíhací mechanismus - segment č.3</t>
  </si>
  <si>
    <t>Celkem PS03.3</t>
  </si>
  <si>
    <t>PS03.4 - VDNM, horní zdrž, rozmrazovací zařízení - segment č.3</t>
  </si>
  <si>
    <t>Celkem PS03.4</t>
  </si>
  <si>
    <t>Celkem PS03.1 - Provizorní hrazení segment č.3:</t>
  </si>
  <si>
    <t>Celkem PS03.3 - VDNM, horní zdrž, zdvíhací mechanismus - segment č.3</t>
  </si>
  <si>
    <t>VON - Vedlejší a ostaní náklady - segment č.3</t>
  </si>
  <si>
    <t>PS03.2 - VDNM, horní zdrž, rekonstrukce segmentu č.3</t>
  </si>
  <si>
    <t>Celkem PS03.2 - VDNM, horní zdrž, rekonstrukce segmentu č.3</t>
  </si>
  <si>
    <t>Dodávka a výroba nových dílů - hlavní hřídel, elektromotor, aretační brzdy.</t>
  </si>
  <si>
    <t>Zahrazení 3. pole z horní i dolní vody</t>
  </si>
  <si>
    <t>Odhrazení 3. pole z horní i dolní vody</t>
  </si>
  <si>
    <t>Montáž dodatečné výztuže segmentu dle č.v. 1-VDNM-0301 - dolícování, provedení svarových spojů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</si>
  <si>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</si>
  <si>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</si>
  <si>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</si>
  <si>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</si>
  <si>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</si>
  <si>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</si>
  <si>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</si>
  <si>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</si>
  <si>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</si>
  <si>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</si>
  <si>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</si>
  <si>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Celkem PS03.4 - VDNM, horní zdrž, rozmrazovací zařízení - segment č.3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</si>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</sst>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5" fontId="4" fillId="3" borderId="22" xfId="0" applyNumberFormat="1" applyFont="1" applyFill="1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="115" zoomScaleNormal="115" workbookViewId="0">
      <selection activeCell="E32" sqref="E32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8" t="s">
        <v>82</v>
      </c>
      <c r="B1" s="219"/>
      <c r="C1" s="219"/>
      <c r="D1" s="219"/>
      <c r="E1" s="219"/>
      <c r="F1" s="182"/>
    </row>
    <row r="2" spans="1:10" ht="22.5" x14ac:dyDescent="0.3">
      <c r="A2" s="143"/>
      <c r="B2" s="142"/>
      <c r="C2" s="222" t="s">
        <v>85</v>
      </c>
      <c r="D2" s="223"/>
      <c r="E2" s="223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06" t="s">
        <v>86</v>
      </c>
      <c r="D7" s="207"/>
      <c r="E7" s="208"/>
      <c r="F7" s="145"/>
      <c r="I7" s="21"/>
      <c r="J7"/>
    </row>
    <row r="8" spans="1:10" ht="14.25" x14ac:dyDescent="0.2">
      <c r="A8" s="19"/>
      <c r="C8" s="224" t="s">
        <v>45</v>
      </c>
      <c r="D8" s="225"/>
      <c r="E8" s="211"/>
      <c r="I8" s="21"/>
      <c r="J8"/>
    </row>
    <row r="9" spans="1:10" ht="15" thickBot="1" x14ac:dyDescent="0.25">
      <c r="A9" s="19"/>
      <c r="C9" s="226"/>
      <c r="D9" s="227"/>
      <c r="E9" s="228"/>
      <c r="I9" s="21"/>
      <c r="J9"/>
    </row>
    <row r="10" spans="1:10" ht="27" customHeight="1" thickBot="1" x14ac:dyDescent="0.25">
      <c r="C10" s="204" t="s">
        <v>87</v>
      </c>
      <c r="D10" s="205"/>
      <c r="E10" s="146">
        <f>+'PS03.1'!F19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06" t="s">
        <v>88</v>
      </c>
      <c r="D12" s="207"/>
      <c r="E12" s="208"/>
      <c r="F12" s="145"/>
      <c r="I12" s="21"/>
      <c r="J12"/>
    </row>
    <row r="13" spans="1:10" ht="14.25" x14ac:dyDescent="0.2">
      <c r="A13" s="19"/>
      <c r="C13" s="209" t="s">
        <v>46</v>
      </c>
      <c r="D13" s="210"/>
      <c r="E13" s="211"/>
      <c r="F13" s="40"/>
      <c r="I13" s="21"/>
      <c r="J13"/>
    </row>
    <row r="14" spans="1:10" ht="15" thickBot="1" x14ac:dyDescent="0.25">
      <c r="A14" s="19"/>
      <c r="C14" s="212"/>
      <c r="D14" s="213"/>
      <c r="E14" s="214"/>
      <c r="F14" s="40"/>
      <c r="I14" s="21"/>
      <c r="J14"/>
    </row>
    <row r="15" spans="1:10" ht="26.25" customHeight="1" thickBot="1" x14ac:dyDescent="0.25">
      <c r="C15" s="204" t="s">
        <v>89</v>
      </c>
      <c r="D15" s="205"/>
      <c r="E15" s="146">
        <f>+'PS03.2'!F28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06" t="s">
        <v>90</v>
      </c>
      <c r="D17" s="207"/>
      <c r="E17" s="208"/>
      <c r="F17" s="145"/>
      <c r="I17" s="21"/>
      <c r="J17"/>
    </row>
    <row r="18" spans="1:10" ht="14.25" x14ac:dyDescent="0.2">
      <c r="C18" s="209" t="s">
        <v>83</v>
      </c>
      <c r="D18" s="210"/>
      <c r="E18" s="211"/>
      <c r="I18" s="21"/>
      <c r="J18"/>
    </row>
    <row r="19" spans="1:10" ht="15" thickBot="1" x14ac:dyDescent="0.25">
      <c r="C19" s="212"/>
      <c r="D19" s="213"/>
      <c r="E19" s="214"/>
      <c r="I19" s="21"/>
      <c r="J19"/>
    </row>
    <row r="20" spans="1:10" ht="27" customHeight="1" thickBot="1" x14ac:dyDescent="0.25">
      <c r="C20" s="204" t="s">
        <v>91</v>
      </c>
      <c r="D20" s="205"/>
      <c r="E20" s="146">
        <f>+'PS03.3'!F17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06" t="s">
        <v>92</v>
      </c>
      <c r="D22" s="207"/>
      <c r="E22" s="208"/>
      <c r="F22" s="145"/>
      <c r="I22" s="21"/>
      <c r="J22"/>
    </row>
    <row r="23" spans="1:10" ht="14.25" x14ac:dyDescent="0.2">
      <c r="C23" s="209" t="s">
        <v>83</v>
      </c>
      <c r="D23" s="210"/>
      <c r="E23" s="211"/>
      <c r="I23" s="21"/>
      <c r="J23"/>
    </row>
    <row r="24" spans="1:10" ht="15" thickBot="1" x14ac:dyDescent="0.25">
      <c r="C24" s="212"/>
      <c r="D24" s="213"/>
      <c r="E24" s="214"/>
      <c r="I24" s="21"/>
      <c r="J24"/>
    </row>
    <row r="25" spans="1:10" ht="18.75" customHeight="1" thickBot="1" x14ac:dyDescent="0.25">
      <c r="C25" s="204" t="s">
        <v>93</v>
      </c>
      <c r="D25" s="205"/>
      <c r="E25" s="146">
        <f>+'PS03.4'!F18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06" t="s">
        <v>39</v>
      </c>
      <c r="D27" s="220"/>
      <c r="E27" s="221"/>
      <c r="F27" s="145"/>
      <c r="I27" s="21"/>
      <c r="J27"/>
    </row>
    <row r="28" spans="1:10" ht="14.25" x14ac:dyDescent="0.2">
      <c r="C28" s="209" t="s">
        <v>84</v>
      </c>
      <c r="D28" s="210"/>
      <c r="E28" s="211"/>
      <c r="I28" s="21"/>
      <c r="J28"/>
    </row>
    <row r="29" spans="1:10" ht="15" thickBot="1" x14ac:dyDescent="0.25">
      <c r="C29" s="212"/>
      <c r="D29" s="213"/>
      <c r="E29" s="214"/>
      <c r="I29" s="21"/>
      <c r="J29"/>
    </row>
    <row r="30" spans="1:10" ht="15" thickBot="1" x14ac:dyDescent="0.25">
      <c r="C30" s="204" t="s">
        <v>40</v>
      </c>
      <c r="D30" s="205"/>
      <c r="E30" s="146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15" t="s">
        <v>23</v>
      </c>
      <c r="B32" s="216"/>
      <c r="C32" s="216"/>
      <c r="D32" s="217"/>
      <c r="E32" s="203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055118110236221" right="0.905511811023622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4" sqref="F4: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9" t="s">
        <v>86</v>
      </c>
      <c r="B1" s="229"/>
      <c r="C1" s="229"/>
      <c r="D1" s="229"/>
      <c r="E1" s="229"/>
      <c r="F1" s="229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100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101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94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E12" sqref="E12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9" t="s">
        <v>97</v>
      </c>
      <c r="B1" s="229"/>
      <c r="C1" s="229"/>
      <c r="D1" s="229"/>
      <c r="E1" s="229"/>
      <c r="F1" s="229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30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1741</v>
      </c>
      <c r="E4" s="74"/>
      <c r="F4" s="177">
        <f>+E4*D4</f>
        <v>0</v>
      </c>
      <c r="G4" s="35"/>
      <c r="H4" s="230"/>
    </row>
    <row r="5" spans="1:10" ht="28.5" customHeight="1" x14ac:dyDescent="0.2">
      <c r="A5" s="53"/>
      <c r="B5" s="51" t="s">
        <v>73</v>
      </c>
      <c r="C5" s="70" t="s">
        <v>27</v>
      </c>
      <c r="D5" s="56">
        <v>1</v>
      </c>
      <c r="E5" s="74"/>
      <c r="F5" s="177">
        <f t="shared" ref="F5:F8" si="0">+E5*D5</f>
        <v>0</v>
      </c>
      <c r="G5" s="35"/>
      <c r="H5" s="230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0"/>
        <v>0</v>
      </c>
      <c r="G6" s="35"/>
      <c r="H6" s="230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0"/>
        <v>0</v>
      </c>
      <c r="G7" s="183"/>
      <c r="H7" s="230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0"/>
        <v>0</v>
      </c>
      <c r="G8" s="35"/>
      <c r="H8" s="230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0"/>
      <c r="J9" s="140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1">+E11*D11</f>
        <v>0</v>
      </c>
      <c r="G11" s="38"/>
      <c r="H11" s="35"/>
    </row>
    <row r="12" spans="1:10" ht="43.5" customHeight="1" x14ac:dyDescent="0.2">
      <c r="A12" s="57"/>
      <c r="B12" s="51" t="s">
        <v>75</v>
      </c>
      <c r="C12" s="70" t="s">
        <v>27</v>
      </c>
      <c r="D12" s="56">
        <v>1</v>
      </c>
      <c r="E12" s="75"/>
      <c r="F12" s="189">
        <f t="shared" si="1"/>
        <v>0</v>
      </c>
      <c r="G12" s="35"/>
      <c r="H12" s="35"/>
    </row>
    <row r="13" spans="1:10" ht="15" customHeight="1" x14ac:dyDescent="0.2">
      <c r="A13" s="53"/>
      <c r="B13" s="51" t="s">
        <v>76</v>
      </c>
      <c r="C13" s="70" t="s">
        <v>42</v>
      </c>
      <c r="D13" s="56">
        <v>485</v>
      </c>
      <c r="E13" s="75"/>
      <c r="F13" s="189">
        <f t="shared" si="1"/>
        <v>0</v>
      </c>
      <c r="G13" s="35"/>
      <c r="H13" s="35"/>
    </row>
    <row r="14" spans="1:10" ht="27.75" customHeight="1" x14ac:dyDescent="0.2">
      <c r="A14" s="57"/>
      <c r="B14" s="51" t="s">
        <v>77</v>
      </c>
      <c r="C14" s="70" t="s">
        <v>27</v>
      </c>
      <c r="D14" s="56">
        <v>1</v>
      </c>
      <c r="E14" s="75"/>
      <c r="F14" s="189">
        <f t="shared" si="1"/>
        <v>0</v>
      </c>
      <c r="G14" s="35"/>
      <c r="H14" s="35"/>
    </row>
    <row r="15" spans="1:10" ht="27.75" customHeight="1" x14ac:dyDescent="0.2">
      <c r="A15" s="57"/>
      <c r="B15" s="51" t="s">
        <v>102</v>
      </c>
      <c r="C15" s="70" t="s">
        <v>36</v>
      </c>
      <c r="D15" s="56">
        <v>1165</v>
      </c>
      <c r="E15" s="75"/>
      <c r="F15" s="189">
        <f t="shared" si="1"/>
        <v>0</v>
      </c>
      <c r="G15" s="35"/>
      <c r="H15" s="35"/>
    </row>
    <row r="16" spans="1:10" ht="27.75" customHeight="1" x14ac:dyDescent="0.2">
      <c r="A16" s="57"/>
      <c r="B16" s="51" t="s">
        <v>78</v>
      </c>
      <c r="C16" s="70" t="s">
        <v>42</v>
      </c>
      <c r="D16" s="56">
        <v>485</v>
      </c>
      <c r="E16" s="75"/>
      <c r="F16" s="189">
        <f t="shared" si="1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1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51" t="s">
        <v>60</v>
      </c>
      <c r="C20" s="70" t="s">
        <v>27</v>
      </c>
      <c r="D20" s="56">
        <v>2</v>
      </c>
      <c r="E20" s="75"/>
      <c r="F20" s="189">
        <f t="shared" ref="F20:F21" si="2">+E20*D20</f>
        <v>0</v>
      </c>
      <c r="G20" s="62"/>
      <c r="H20" s="35"/>
    </row>
    <row r="21" spans="1:8" ht="27.75" customHeight="1" thickBot="1" x14ac:dyDescent="0.25">
      <c r="A21" s="57"/>
      <c r="B21" s="202" t="s">
        <v>81</v>
      </c>
      <c r="C21" s="70" t="s">
        <v>27</v>
      </c>
      <c r="D21" s="56">
        <v>1</v>
      </c>
      <c r="E21" s="75"/>
      <c r="F21" s="189">
        <f t="shared" si="2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6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98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9055118110236221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17" sqref="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1" t="s">
        <v>90</v>
      </c>
      <c r="B1" s="231"/>
      <c r="C1" s="231"/>
      <c r="D1" s="231"/>
      <c r="E1" s="231"/>
      <c r="F1" s="231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99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95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="115" zoomScaleNormal="115" workbookViewId="0">
      <selection activeCell="D23" sqref="D23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9" t="s">
        <v>92</v>
      </c>
      <c r="B1" s="229"/>
      <c r="C1" s="229"/>
      <c r="D1" s="229"/>
      <c r="E1" s="229"/>
      <c r="F1" s="229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103</v>
      </c>
      <c r="C3" s="44"/>
      <c r="D3" s="45"/>
      <c r="E3" s="46"/>
      <c r="F3" s="47"/>
      <c r="G3" s="38"/>
      <c r="I3" s="35"/>
    </row>
    <row r="4" spans="1:9" ht="32.25" customHeight="1" x14ac:dyDescent="0.2">
      <c r="A4" s="53"/>
      <c r="B4" s="51" t="s">
        <v>104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105</v>
      </c>
      <c r="C5" s="70" t="s">
        <v>106</v>
      </c>
      <c r="D5" s="141">
        <v>2.5</v>
      </c>
      <c r="E5" s="75"/>
      <c r="F5" s="73">
        <f>+D5*E5</f>
        <v>0</v>
      </c>
      <c r="G5" s="35"/>
      <c r="H5" s="35"/>
    </row>
    <row r="6" spans="1:9" ht="50.25" customHeight="1" x14ac:dyDescent="0.2">
      <c r="A6" s="53"/>
      <c r="B6" s="184" t="s">
        <v>107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39" thickBot="1" x14ac:dyDescent="0.25">
      <c r="A7" s="53"/>
      <c r="B7" s="184" t="s">
        <v>108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20.25" customHeight="1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109</v>
      </c>
      <c r="C9" s="44"/>
      <c r="D9" s="45"/>
      <c r="E9" s="49"/>
      <c r="F9" s="47"/>
      <c r="G9" s="38"/>
      <c r="H9" s="35"/>
    </row>
    <row r="10" spans="1:9" ht="42" customHeight="1" x14ac:dyDescent="0.2">
      <c r="A10" s="57"/>
      <c r="B10" s="51" t="s">
        <v>110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113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111</v>
      </c>
      <c r="C13" s="44"/>
      <c r="D13" s="45"/>
      <c r="E13" s="49"/>
      <c r="F13" s="47"/>
      <c r="G13" s="39"/>
      <c r="H13" s="35"/>
    </row>
    <row r="14" spans="1:9" x14ac:dyDescent="0.2">
      <c r="A14" s="132"/>
      <c r="B14" s="51" t="s">
        <v>112</v>
      </c>
      <c r="C14" s="70" t="s">
        <v>27</v>
      </c>
      <c r="D14" s="56">
        <v>1</v>
      </c>
      <c r="E14" s="74"/>
      <c r="F14" s="73"/>
      <c r="G14" s="39"/>
      <c r="H14" s="35"/>
    </row>
    <row r="15" spans="1:9" ht="13.5" thickBot="1" x14ac:dyDescent="0.25">
      <c r="A15" s="133"/>
      <c r="B15" s="51" t="s">
        <v>61</v>
      </c>
      <c r="C15" s="70" t="s">
        <v>27</v>
      </c>
      <c r="D15" s="56">
        <v>1</v>
      </c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114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H6" sqref="H6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2" t="s">
        <v>96</v>
      </c>
      <c r="B1" s="232"/>
      <c r="C1" s="232"/>
      <c r="D1" s="232"/>
      <c r="E1" s="232"/>
      <c r="F1" s="232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1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115</v>
      </c>
      <c r="C8" s="94" t="s">
        <v>36</v>
      </c>
      <c r="D8" s="95">
        <v>1504</v>
      </c>
      <c r="E8" s="75"/>
      <c r="F8" s="189"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116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5" customHeight="1" thickBot="1" x14ac:dyDescent="0.25">
      <c r="A12" s="92"/>
      <c r="B12" s="102" t="s">
        <v>26</v>
      </c>
      <c r="C12" s="98"/>
      <c r="D12" s="99"/>
      <c r="E12" s="103"/>
      <c r="F12" s="50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7.25" customHeight="1" thickBot="1" x14ac:dyDescent="0.25">
      <c r="A15" s="123"/>
      <c r="B15" s="124" t="s">
        <v>26</v>
      </c>
      <c r="C15" s="125"/>
      <c r="D15" s="126"/>
      <c r="E15" s="127"/>
      <c r="F15" s="50">
        <f>SUM(F14)</f>
        <v>0</v>
      </c>
      <c r="G15" s="90"/>
      <c r="H15" s="91"/>
    </row>
    <row r="16" spans="1:9" s="114" customFormat="1" ht="15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thickBot="1" x14ac:dyDescent="0.25">
      <c r="A17" s="190"/>
      <c r="B17" s="191"/>
      <c r="C17" s="190"/>
      <c r="D17" s="105"/>
      <c r="E17" s="192"/>
      <c r="F17" s="90"/>
      <c r="G17" s="90"/>
    </row>
    <row r="18" spans="1:9" s="200" customFormat="1" ht="16.5" thickBot="1" x14ac:dyDescent="0.25">
      <c r="A18" s="193"/>
      <c r="B18" s="194" t="s">
        <v>33</v>
      </c>
      <c r="C18" s="195"/>
      <c r="D18" s="196"/>
      <c r="E18" s="197"/>
      <c r="F18" s="160">
        <f>+F6+F12+F15</f>
        <v>0</v>
      </c>
      <c r="G18" s="198"/>
      <c r="H18" s="199"/>
      <c r="I18" s="199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3" t="s">
        <v>18</v>
      </c>
      <c r="B1" s="233"/>
      <c r="C1" s="233"/>
      <c r="D1" s="233"/>
      <c r="E1" s="233"/>
      <c r="F1" s="233"/>
      <c r="G1" s="233"/>
      <c r="H1" s="233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PS03.1</vt:lpstr>
      <vt:lpstr>PS03.2</vt:lpstr>
      <vt:lpstr>PS03.3</vt:lpstr>
      <vt:lpstr>PS03.4</vt:lpstr>
      <vt:lpstr>VON</vt:lpstr>
      <vt:lpstr>SO 07.old</vt:lpstr>
      <vt:lpstr>PS03.1!_Toc82598465</vt:lpstr>
      <vt:lpstr>PS03.1!Názvy_tisku</vt:lpstr>
      <vt:lpstr>PS03.1!Oblast_tisku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2024-11-27T09:07:06Z</cp:lastPrinted>
  <dcterms:created xsi:type="dcterms:W3CDTF">2001-11-22T14:45:11Z</dcterms:created>
  <dcterms:modified xsi:type="dcterms:W3CDTF">2025-07-16T04:16:21Z</dcterms:modified>
</cp:coreProperties>
</file>